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592a5828a6515cdf/Рабочий стол/"/>
    </mc:Choice>
  </mc:AlternateContent>
  <xr:revisionPtr revIDLastSave="50" documentId="13_ncr:1_{7212348A-6379-4347-BDA8-4047C1F7C2EF}" xr6:coauthVersionLast="47" xr6:coauthVersionMax="47" xr10:uidLastSave="{E5F973B0-EF3D-43C5-B4E2-8737C9799522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2" i="1" l="1"/>
  <c r="A192" i="1"/>
  <c r="L191" i="1"/>
  <c r="J191" i="1"/>
  <c r="I191" i="1"/>
  <c r="H191" i="1"/>
  <c r="G191" i="1"/>
  <c r="F191" i="1"/>
  <c r="B182" i="1"/>
  <c r="A182" i="1"/>
  <c r="L181" i="1"/>
  <c r="L192" i="1" s="1"/>
  <c r="J192" i="1"/>
  <c r="I192" i="1"/>
  <c r="H192" i="1"/>
  <c r="G192" i="1"/>
  <c r="F181" i="1"/>
  <c r="F192" i="1" s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F163" i="1"/>
  <c r="F174" i="1" s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F144" i="1"/>
  <c r="B136" i="1"/>
  <c r="A136" i="1"/>
  <c r="L135" i="1"/>
  <c r="J135" i="1"/>
  <c r="I135" i="1"/>
  <c r="H135" i="1"/>
  <c r="G135" i="1"/>
  <c r="F135" i="1"/>
  <c r="B126" i="1"/>
  <c r="A126" i="1"/>
  <c r="L125" i="1"/>
  <c r="L136" i="1" s="1"/>
  <c r="J136" i="1"/>
  <c r="H136" i="1"/>
  <c r="F125" i="1"/>
  <c r="F136" i="1" s="1"/>
  <c r="B118" i="1"/>
  <c r="A118" i="1"/>
  <c r="L117" i="1"/>
  <c r="J117" i="1"/>
  <c r="I117" i="1"/>
  <c r="H117" i="1"/>
  <c r="G117" i="1"/>
  <c r="F117" i="1"/>
  <c r="B108" i="1"/>
  <c r="A108" i="1"/>
  <c r="L107" i="1"/>
  <c r="F107" i="1"/>
  <c r="B99" i="1"/>
  <c r="A99" i="1"/>
  <c r="L98" i="1"/>
  <c r="J98" i="1"/>
  <c r="I98" i="1"/>
  <c r="H98" i="1"/>
  <c r="G98" i="1"/>
  <c r="F98" i="1"/>
  <c r="B89" i="1"/>
  <c r="A89" i="1"/>
  <c r="L88" i="1"/>
  <c r="G88" i="1"/>
  <c r="G99" i="1" s="1"/>
  <c r="F88" i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69" i="1"/>
  <c r="I80" i="1" s="1"/>
  <c r="H69" i="1"/>
  <c r="H80" i="1" s="1"/>
  <c r="G80" i="1"/>
  <c r="F69" i="1"/>
  <c r="B61" i="1"/>
  <c r="A61" i="1"/>
  <c r="L60" i="1"/>
  <c r="J60" i="1"/>
  <c r="I60" i="1"/>
  <c r="H60" i="1"/>
  <c r="G60" i="1"/>
  <c r="F60" i="1"/>
  <c r="F61" i="1" s="1"/>
  <c r="B51" i="1"/>
  <c r="A51" i="1"/>
  <c r="L50" i="1"/>
  <c r="J50" i="1"/>
  <c r="J61" i="1" s="1"/>
  <c r="I50" i="1"/>
  <c r="I61" i="1" s="1"/>
  <c r="H50" i="1"/>
  <c r="H61" i="1" s="1"/>
  <c r="G50" i="1"/>
  <c r="G61" i="1" s="1"/>
  <c r="B42" i="1"/>
  <c r="A42" i="1"/>
  <c r="L41" i="1"/>
  <c r="J41" i="1"/>
  <c r="I41" i="1"/>
  <c r="H41" i="1"/>
  <c r="G41" i="1"/>
  <c r="F41" i="1"/>
  <c r="B32" i="1"/>
  <c r="A32" i="1"/>
  <c r="L42" i="1"/>
  <c r="J42" i="1"/>
  <c r="H42" i="1"/>
  <c r="F31" i="1"/>
  <c r="F42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3" i="1" l="1"/>
  <c r="H193" i="1"/>
  <c r="G193" i="1"/>
  <c r="F155" i="1"/>
  <c r="L99" i="1"/>
  <c r="L118" i="1"/>
  <c r="L155" i="1"/>
  <c r="F118" i="1"/>
  <c r="L61" i="1"/>
  <c r="F193" i="1" l="1"/>
  <c r="I193" i="1"/>
  <c r="L193" i="1"/>
</calcChain>
</file>

<file path=xl/sharedStrings.xml><?xml version="1.0" encoding="utf-8"?>
<sst xmlns="http://schemas.openxmlformats.org/spreadsheetml/2006/main" count="260" uniqueCount="89">
  <si>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</si>
  <si>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</si>
  <si>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</si>
  <si>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</si>
  <si>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</si>
  <si>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</si>
  <si>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</si>
  <si>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</si>
  <si>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</si>
  <si>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</si>
  <si>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</si>
  <si>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</si>
  <si>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</si>
  <si>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</si>
  <si>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</si>
  <si>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</si>
  <si>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</si>
  <si>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</si>
  <si>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</si>
  <si>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</si>
  <si>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</si>
  <si>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</si>
  <si>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</si>
  <si>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</si>
  <si>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</si>
  <si>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</si>
  <si>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</si>
  <si>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</si>
  <si>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</si>
  <si>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</si>
  <si>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</si>
  <si>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</si>
  <si>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</si>
  <si>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</si>
  <si>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</si>
  <si>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</si>
  <si>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</si>
  <si>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</si>
  <si>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</si>
  <si>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жидкая манная, с сахаром и маслом</t>
  </si>
  <si>
    <t>181/2017м</t>
  </si>
  <si>
    <t>338/2017м</t>
  </si>
  <si>
    <t>701/2010м</t>
  </si>
  <si>
    <t>101/2004л</t>
  </si>
  <si>
    <t>Плов из птицы</t>
  </si>
  <si>
    <t>291/2017м</t>
  </si>
  <si>
    <t>182/2017м</t>
  </si>
  <si>
    <t>701/2010м п. т</t>
  </si>
  <si>
    <t>54-3гн/2022н</t>
  </si>
  <si>
    <t>54-23гн/2022н</t>
  </si>
  <si>
    <t>701/2010м, 399/2017м</t>
  </si>
  <si>
    <t>70/2017м</t>
  </si>
  <si>
    <t>Чай с лимоном</t>
  </si>
  <si>
    <t>47/2017м</t>
  </si>
  <si>
    <t>Гречка по-купечески с мясом</t>
  </si>
  <si>
    <t>458/2002г</t>
  </si>
  <si>
    <t>Чай каркаде</t>
  </si>
  <si>
    <t>54-45гн/2022н</t>
  </si>
  <si>
    <t xml:space="preserve">701/2010м </t>
  </si>
  <si>
    <t>Овощи по сезону в нарезке(огурец)</t>
  </si>
  <si>
    <t>Каша "Дружба" молочная из риса и пшена</t>
  </si>
  <si>
    <t>54-16к/2022н</t>
  </si>
  <si>
    <t>Рыба(минтай)тушеная в томате с овощами,каша рисовая рассыпчатая</t>
  </si>
  <si>
    <t>229/2017м,171/2017м</t>
  </si>
  <si>
    <t>Каша молочная овсяная жидкая,с маслом и сахаром.</t>
  </si>
  <si>
    <t>Закуска из овощей(икра кабачковая)</t>
  </si>
  <si>
    <t>Котлеты рубленные из кур, каша рассыпчатая гречневая</t>
  </si>
  <si>
    <t>294/2017м,171/2017м</t>
  </si>
  <si>
    <t>15м/2022н,203/2017м</t>
  </si>
  <si>
    <t xml:space="preserve">Чай с сахаром </t>
  </si>
  <si>
    <t>54-2гн/2022н</t>
  </si>
  <si>
    <t>Тефтели запеченные в соусе 90/20, макаронные изделия отварные с маслом</t>
  </si>
  <si>
    <t>15м/2022н 203/2017м</t>
  </si>
  <si>
    <t>Каша молочная пшеничная, жидкая с маслом и сахаром</t>
  </si>
  <si>
    <t xml:space="preserve">Фрукты по сезону </t>
  </si>
  <si>
    <t>54-21гн/2022н</t>
  </si>
  <si>
    <t xml:space="preserve">Капуста квашенная с растительным маслом </t>
  </si>
  <si>
    <t>Тефтели запеченные в соусе 90/20,макаронные изделия отварные с маслом</t>
  </si>
  <si>
    <t xml:space="preserve">Хлеб пшеничный </t>
  </si>
  <si>
    <t>Хлеб пшеничный</t>
  </si>
  <si>
    <t>МБОУ "Выделянская СОШ"</t>
  </si>
  <si>
    <t xml:space="preserve">Директор </t>
  </si>
  <si>
    <t>Безусова Е.Г.</t>
  </si>
  <si>
    <t>Чай с сахаром</t>
  </si>
  <si>
    <t xml:space="preserve">хлеб пшеничный,кондитерские изделия </t>
  </si>
  <si>
    <t xml:space="preserve">Хлеб пшеничный,кондитерские изделия </t>
  </si>
  <si>
    <t xml:space="preserve">Чай с сахором </t>
  </si>
  <si>
    <t>Чай с лимоном 200/70</t>
  </si>
  <si>
    <t>Хлеб пшеничный ,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</si>
</sst>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3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N156" sqref="N15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80</v>
      </c>
      <c r="D1" s="59"/>
      <c r="E1" s="59"/>
      <c r="F1" s="12" t="s">
        <v>16</v>
      </c>
      <c r="G1" s="2" t="s">
        <v>17</v>
      </c>
      <c r="H1" s="60" t="s">
        <v>81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82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6.55</v>
      </c>
      <c r="H6" s="40">
        <v>9.74</v>
      </c>
      <c r="I6" s="40">
        <v>37.5</v>
      </c>
      <c r="J6" s="40">
        <v>264.55</v>
      </c>
      <c r="K6" s="41" t="s">
        <v>40</v>
      </c>
      <c r="L6" s="40">
        <v>28.72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39.6" x14ac:dyDescent="0.3">
      <c r="A8" s="23"/>
      <c r="B8" s="15"/>
      <c r="C8" s="11"/>
      <c r="D8" s="7" t="s">
        <v>22</v>
      </c>
      <c r="E8" s="42" t="s">
        <v>83</v>
      </c>
      <c r="F8" s="43">
        <v>200</v>
      </c>
      <c r="G8" s="43">
        <v>3.8</v>
      </c>
      <c r="H8" s="43">
        <v>2.9</v>
      </c>
      <c r="I8" s="43">
        <v>11.3</v>
      </c>
      <c r="J8" s="43">
        <v>86.5</v>
      </c>
      <c r="K8" s="44" t="s">
        <v>49</v>
      </c>
      <c r="L8" s="43">
        <v>20</v>
      </c>
    </row>
    <row r="9" spans="1:12" ht="39.6" x14ac:dyDescent="0.3">
      <c r="A9" s="23"/>
      <c r="B9" s="15"/>
      <c r="C9" s="11"/>
      <c r="D9" s="7" t="s">
        <v>23</v>
      </c>
      <c r="E9" s="42" t="s">
        <v>84</v>
      </c>
      <c r="F9" s="43">
        <v>80</v>
      </c>
      <c r="G9" s="43">
        <v>6.01</v>
      </c>
      <c r="H9" s="43">
        <v>4.38</v>
      </c>
      <c r="I9" s="43">
        <v>39.340000000000003</v>
      </c>
      <c r="J9" s="43">
        <v>221.9</v>
      </c>
      <c r="K9" s="44" t="s">
        <v>50</v>
      </c>
      <c r="L9" s="43">
        <v>41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16.36</v>
      </c>
      <c r="H13" s="19">
        <f t="shared" si="0"/>
        <v>17.02</v>
      </c>
      <c r="I13" s="19">
        <f t="shared" si="0"/>
        <v>88.14</v>
      </c>
      <c r="J13" s="19">
        <f t="shared" si="0"/>
        <v>572.95000000000005</v>
      </c>
      <c r="K13" s="25"/>
      <c r="L13" s="19">
        <f t="shared" ref="L13" si="1">SUM(L6:L12)</f>
        <v>89.72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500</v>
      </c>
      <c r="G24" s="32">
        <f t="shared" ref="G24:J24" si="4">G13+G23</f>
        <v>16.36</v>
      </c>
      <c r="H24" s="32">
        <f t="shared" si="4"/>
        <v>17.02</v>
      </c>
      <c r="I24" s="32">
        <f t="shared" si="4"/>
        <v>88.14</v>
      </c>
      <c r="J24" s="32">
        <f t="shared" si="4"/>
        <v>572.95000000000005</v>
      </c>
      <c r="K24" s="32"/>
      <c r="L24" s="32">
        <f t="shared" ref="L24" si="5">L13+L23</f>
        <v>89.72</v>
      </c>
    </row>
    <row r="25" spans="1:12" ht="27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71</v>
      </c>
      <c r="F25" s="40">
        <v>270</v>
      </c>
      <c r="G25" s="40">
        <v>19.420000000000002</v>
      </c>
      <c r="H25" s="50">
        <v>15.1</v>
      </c>
      <c r="I25" s="40">
        <v>44.41</v>
      </c>
      <c r="J25" s="40">
        <v>391.16</v>
      </c>
      <c r="K25" s="41" t="s">
        <v>72</v>
      </c>
      <c r="L25" s="40">
        <v>72.72</v>
      </c>
    </row>
    <row r="26" spans="1:12" ht="14.4" x14ac:dyDescent="0.3">
      <c r="A26" s="14"/>
      <c r="B26" s="15"/>
      <c r="C26" s="11"/>
      <c r="D26" s="6"/>
      <c r="E26" s="42"/>
      <c r="F26" s="43"/>
      <c r="G26" s="40"/>
      <c r="H26" s="43"/>
      <c r="I26" s="43"/>
      <c r="J26" s="43"/>
      <c r="K26" s="44"/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69</v>
      </c>
      <c r="F27" s="43">
        <v>200</v>
      </c>
      <c r="G27" s="43">
        <v>0.2</v>
      </c>
      <c r="H27" s="43">
        <v>0</v>
      </c>
      <c r="I27" s="43">
        <v>10.38</v>
      </c>
      <c r="J27" s="43">
        <v>42.42</v>
      </c>
      <c r="K27" s="44" t="s">
        <v>70</v>
      </c>
      <c r="L27" s="43">
        <v>15</v>
      </c>
    </row>
    <row r="28" spans="1:12" ht="14.4" x14ac:dyDescent="0.3">
      <c r="A28" s="14"/>
      <c r="B28" s="15"/>
      <c r="C28" s="11"/>
      <c r="D28" s="7" t="s">
        <v>23</v>
      </c>
      <c r="E28" s="42" t="s">
        <v>78</v>
      </c>
      <c r="F28" s="43">
        <v>40</v>
      </c>
      <c r="G28" s="43">
        <v>2.1</v>
      </c>
      <c r="H28" s="43">
        <v>3</v>
      </c>
      <c r="I28" s="43">
        <v>14.49</v>
      </c>
      <c r="J28" s="43">
        <v>70.14</v>
      </c>
      <c r="K28" s="44" t="s">
        <v>42</v>
      </c>
      <c r="L28" s="43">
        <v>5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6"/>
      <c r="B31" s="17"/>
      <c r="C31" s="8"/>
      <c r="D31" s="18" t="s">
        <v>33</v>
      </c>
      <c r="E31" s="9"/>
      <c r="F31" s="19">
        <f>SUM(F25:F30)</f>
        <v>510</v>
      </c>
      <c r="G31" s="19">
        <v>22.5</v>
      </c>
      <c r="H31" s="57">
        <v>18.100000000000001</v>
      </c>
      <c r="I31" s="19">
        <v>73.900000000000006</v>
      </c>
      <c r="J31" s="19">
        <v>549.32000000000005</v>
      </c>
      <c r="K31" s="25"/>
      <c r="L31" s="19">
        <v>89.72</v>
      </c>
    </row>
    <row r="32" spans="1:12" ht="14.4" x14ac:dyDescent="0.3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6">SUM(G32:G40)</f>
        <v>0</v>
      </c>
      <c r="H41" s="19">
        <f t="shared" ref="H41" si="7">SUM(H32:H40)</f>
        <v>0</v>
      </c>
      <c r="I41" s="19">
        <f t="shared" ref="I41" si="8">SUM(I32:I40)</f>
        <v>0</v>
      </c>
      <c r="J41" s="19">
        <f t="shared" ref="J41:L41" si="9">SUM(J32:J40)</f>
        <v>0</v>
      </c>
      <c r="K41" s="25"/>
      <c r="L41" s="19">
        <f t="shared" si="9"/>
        <v>0</v>
      </c>
    </row>
    <row r="42" spans="1:12" ht="15.75" customHeight="1" x14ac:dyDescent="0.25">
      <c r="A42" s="33">
        <f>A25</f>
        <v>1</v>
      </c>
      <c r="B42" s="33">
        <f>B25</f>
        <v>2</v>
      </c>
      <c r="C42" s="61" t="s">
        <v>4</v>
      </c>
      <c r="D42" s="62"/>
      <c r="E42" s="31"/>
      <c r="F42" s="32">
        <f>F31+F41</f>
        <v>510</v>
      </c>
      <c r="G42" s="32">
        <v>23</v>
      </c>
      <c r="H42" s="32">
        <f t="shared" ref="H42" si="10">H31+H41</f>
        <v>18.100000000000001</v>
      </c>
      <c r="I42" s="32">
        <v>74</v>
      </c>
      <c r="J42" s="32">
        <f t="shared" ref="J42:L42" si="11">J31+J41</f>
        <v>549.32000000000005</v>
      </c>
      <c r="K42" s="32"/>
      <c r="L42" s="32">
        <f t="shared" si="11"/>
        <v>89.72</v>
      </c>
    </row>
    <row r="43" spans="1:12" ht="14.4" x14ac:dyDescent="0.3">
      <c r="A43" s="20">
        <v>1</v>
      </c>
      <c r="B43" s="21">
        <v>3</v>
      </c>
      <c r="C43" s="22" t="s">
        <v>20</v>
      </c>
      <c r="D43" s="5" t="s">
        <v>21</v>
      </c>
      <c r="E43" s="39" t="s">
        <v>73</v>
      </c>
      <c r="F43" s="40">
        <v>200</v>
      </c>
      <c r="G43" s="40">
        <v>8.16</v>
      </c>
      <c r="H43" s="40">
        <v>6.96</v>
      </c>
      <c r="I43" s="40">
        <v>38.520000000000003</v>
      </c>
      <c r="J43" s="40">
        <v>249.72</v>
      </c>
      <c r="K43" s="41" t="s">
        <v>46</v>
      </c>
      <c r="L43" s="40">
        <v>31.72</v>
      </c>
    </row>
    <row r="44" spans="1:12" ht="14.4" x14ac:dyDescent="0.3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39.6" x14ac:dyDescent="0.3">
      <c r="A45" s="23"/>
      <c r="B45" s="15"/>
      <c r="C45" s="11"/>
      <c r="D45" s="7" t="s">
        <v>22</v>
      </c>
      <c r="E45" s="42" t="s">
        <v>83</v>
      </c>
      <c r="F45" s="43">
        <v>200</v>
      </c>
      <c r="G45" s="43">
        <v>3.6</v>
      </c>
      <c r="H45" s="43">
        <v>3.6</v>
      </c>
      <c r="I45" s="43">
        <v>12.6</v>
      </c>
      <c r="J45" s="43">
        <v>100.4</v>
      </c>
      <c r="K45" s="51" t="s">
        <v>75</v>
      </c>
      <c r="L45" s="43">
        <v>20</v>
      </c>
    </row>
    <row r="46" spans="1:12" ht="14.4" x14ac:dyDescent="0.3">
      <c r="A46" s="23"/>
      <c r="B46" s="15"/>
      <c r="C46" s="11"/>
      <c r="D46" s="7" t="s">
        <v>23</v>
      </c>
      <c r="E46" s="52" t="s">
        <v>79</v>
      </c>
      <c r="F46" s="43">
        <v>40</v>
      </c>
      <c r="G46" s="43">
        <v>3.16</v>
      </c>
      <c r="H46" s="43">
        <v>0.4</v>
      </c>
      <c r="I46" s="43">
        <v>19.32</v>
      </c>
      <c r="J46" s="43">
        <v>93.52</v>
      </c>
      <c r="K46" s="44" t="s">
        <v>42</v>
      </c>
      <c r="L46" s="43">
        <v>10</v>
      </c>
    </row>
    <row r="47" spans="1:12" ht="14.4" x14ac:dyDescent="0.3">
      <c r="A47" s="23"/>
      <c r="B47" s="15"/>
      <c r="C47" s="11"/>
      <c r="D47" s="7" t="s">
        <v>24</v>
      </c>
      <c r="E47" s="42" t="s">
        <v>74</v>
      </c>
      <c r="F47" s="43">
        <v>100</v>
      </c>
      <c r="G47" s="43">
        <v>0.4</v>
      </c>
      <c r="H47" s="43">
        <v>0.4</v>
      </c>
      <c r="I47" s="43">
        <v>9.8000000000000007</v>
      </c>
      <c r="J47" s="43">
        <v>47</v>
      </c>
      <c r="K47" s="44" t="s">
        <v>41</v>
      </c>
      <c r="L47" s="43">
        <v>28</v>
      </c>
    </row>
    <row r="48" spans="1:12" ht="14.4" x14ac:dyDescent="0.3">
      <c r="A48" s="23"/>
      <c r="B48" s="15"/>
      <c r="C48" s="11"/>
      <c r="D48" s="6" t="s">
        <v>26</v>
      </c>
      <c r="E48" s="5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4"/>
      <c r="B50" s="17"/>
      <c r="C50" s="8"/>
      <c r="D50" s="18" t="s">
        <v>33</v>
      </c>
      <c r="E50" s="9"/>
      <c r="F50" s="19">
        <v>540</v>
      </c>
      <c r="G50" s="19">
        <f t="shared" ref="G50" si="12">SUM(G43:G49)</f>
        <v>15.32</v>
      </c>
      <c r="H50" s="19">
        <f t="shared" ref="H50" si="13">SUM(H43:H49)</f>
        <v>11.360000000000001</v>
      </c>
      <c r="I50" s="19">
        <f t="shared" ref="I50" si="14">SUM(I43:I49)</f>
        <v>80.239999999999995</v>
      </c>
      <c r="J50" s="19">
        <f t="shared" ref="J50:L50" si="15">SUM(J43:J49)</f>
        <v>490.64</v>
      </c>
      <c r="K50" s="25"/>
      <c r="L50" s="19">
        <f t="shared" si="15"/>
        <v>89.72</v>
      </c>
    </row>
    <row r="51" spans="1:12" ht="14.4" x14ac:dyDescent="0.3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6">SUM(G51:G59)</f>
        <v>0</v>
      </c>
      <c r="H60" s="19">
        <f t="shared" ref="H60" si="17">SUM(H51:H59)</f>
        <v>0</v>
      </c>
      <c r="I60" s="19">
        <f t="shared" ref="I60" si="18">SUM(I51:I59)</f>
        <v>0</v>
      </c>
      <c r="J60" s="19">
        <f t="shared" ref="J60:L60" si="19">SUM(J51:J59)</f>
        <v>0</v>
      </c>
      <c r="K60" s="25"/>
      <c r="L60" s="19">
        <f t="shared" si="19"/>
        <v>0</v>
      </c>
    </row>
    <row r="61" spans="1:12" ht="15.75" customHeight="1" x14ac:dyDescent="0.25">
      <c r="A61" s="29">
        <f>A43</f>
        <v>1</v>
      </c>
      <c r="B61" s="30">
        <f>B43</f>
        <v>3</v>
      </c>
      <c r="C61" s="61" t="s">
        <v>4</v>
      </c>
      <c r="D61" s="62"/>
      <c r="E61" s="31"/>
      <c r="F61" s="32">
        <f>F50+F60</f>
        <v>540</v>
      </c>
      <c r="G61" s="32">
        <f t="shared" ref="G61" si="20">G50+G60</f>
        <v>15.32</v>
      </c>
      <c r="H61" s="32">
        <f t="shared" ref="H61" si="21">H50+H60</f>
        <v>11.360000000000001</v>
      </c>
      <c r="I61" s="32">
        <f t="shared" ref="I61" si="22">I50+I60</f>
        <v>80.239999999999995</v>
      </c>
      <c r="J61" s="32">
        <f t="shared" ref="J61:L61" si="23">J50+J60</f>
        <v>490.64</v>
      </c>
      <c r="K61" s="32"/>
      <c r="L61" s="32">
        <f t="shared" si="23"/>
        <v>89.72</v>
      </c>
    </row>
    <row r="62" spans="1:12" ht="14.4" x14ac:dyDescent="0.3">
      <c r="A62" s="20">
        <v>1</v>
      </c>
      <c r="B62" s="21">
        <v>4</v>
      </c>
      <c r="C62" s="22" t="s">
        <v>20</v>
      </c>
      <c r="D62" s="5" t="s">
        <v>21</v>
      </c>
      <c r="E62" s="53" t="s">
        <v>54</v>
      </c>
      <c r="F62" s="40">
        <v>200</v>
      </c>
      <c r="G62" s="40">
        <v>13.2</v>
      </c>
      <c r="H62" s="40">
        <v>17.87</v>
      </c>
      <c r="I62" s="40">
        <v>37.5</v>
      </c>
      <c r="J62" s="40">
        <v>363</v>
      </c>
      <c r="K62" s="54" t="s">
        <v>55</v>
      </c>
      <c r="L62" s="40">
        <v>45.72</v>
      </c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39.6" x14ac:dyDescent="0.3">
      <c r="A64" s="23"/>
      <c r="B64" s="15"/>
      <c r="C64" s="11"/>
      <c r="D64" s="7" t="s">
        <v>22</v>
      </c>
      <c r="E64" s="42" t="s">
        <v>56</v>
      </c>
      <c r="F64" s="43">
        <v>200</v>
      </c>
      <c r="G64" s="43">
        <v>0.16</v>
      </c>
      <c r="H64" s="43">
        <v>0.08</v>
      </c>
      <c r="I64" s="43">
        <v>7.18</v>
      </c>
      <c r="J64" s="43">
        <v>30.08</v>
      </c>
      <c r="K64" s="51" t="s">
        <v>57</v>
      </c>
      <c r="L64" s="43">
        <v>20</v>
      </c>
    </row>
    <row r="65" spans="1:12" ht="14.4" x14ac:dyDescent="0.3">
      <c r="A65" s="23"/>
      <c r="B65" s="15"/>
      <c r="C65" s="11"/>
      <c r="D65" s="7" t="s">
        <v>23</v>
      </c>
      <c r="E65" s="42" t="s">
        <v>79</v>
      </c>
      <c r="F65" s="43">
        <v>40</v>
      </c>
      <c r="G65" s="43">
        <v>3.16</v>
      </c>
      <c r="H65" s="43">
        <v>0.4</v>
      </c>
      <c r="I65" s="43">
        <v>19.32</v>
      </c>
      <c r="J65" s="43">
        <v>93.52</v>
      </c>
      <c r="K65" s="51" t="s">
        <v>58</v>
      </c>
      <c r="L65" s="43">
        <v>10</v>
      </c>
    </row>
    <row r="66" spans="1:12" ht="14.4" x14ac:dyDescent="0.3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6" t="s">
        <v>26</v>
      </c>
      <c r="E67" s="42" t="s">
        <v>76</v>
      </c>
      <c r="F67" s="43">
        <v>60</v>
      </c>
      <c r="G67" s="43">
        <v>1.02</v>
      </c>
      <c r="H67" s="43">
        <v>3</v>
      </c>
      <c r="I67" s="43">
        <v>5.07</v>
      </c>
      <c r="J67" s="43">
        <v>51.42</v>
      </c>
      <c r="K67" s="44" t="s">
        <v>53</v>
      </c>
      <c r="L67" s="43">
        <v>14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4"/>
      <c r="B69" s="17"/>
      <c r="C69" s="8"/>
      <c r="D69" s="18" t="s">
        <v>33</v>
      </c>
      <c r="E69" s="9"/>
      <c r="F69" s="19">
        <f>SUM(F62:F68)</f>
        <v>500</v>
      </c>
      <c r="G69" s="19">
        <v>17.54</v>
      </c>
      <c r="H69" s="19">
        <f t="shared" ref="H69" si="24">SUM(H62:H68)</f>
        <v>21.349999999999998</v>
      </c>
      <c r="I69" s="19">
        <f t="shared" ref="I69" si="25">SUM(I62:I68)</f>
        <v>69.069999999999993</v>
      </c>
      <c r="J69" s="19">
        <f t="shared" ref="J69:L69" si="26">SUM(J62:J68)</f>
        <v>538.02</v>
      </c>
      <c r="K69" s="25"/>
      <c r="L69" s="19">
        <f t="shared" si="26"/>
        <v>89.72</v>
      </c>
    </row>
    <row r="70" spans="1:12" ht="14.4" x14ac:dyDescent="0.3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7">SUM(G70:G78)</f>
        <v>0</v>
      </c>
      <c r="H79" s="19">
        <f t="shared" ref="H79" si="28">SUM(H70:H78)</f>
        <v>0</v>
      </c>
      <c r="I79" s="19">
        <f t="shared" ref="I79" si="29">SUM(I70:I78)</f>
        <v>0</v>
      </c>
      <c r="J79" s="19">
        <f t="shared" ref="J79:L79" si="30">SUM(J70:J78)</f>
        <v>0</v>
      </c>
      <c r="K79" s="25"/>
      <c r="L79" s="19">
        <f t="shared" si="30"/>
        <v>0</v>
      </c>
    </row>
    <row r="80" spans="1:12" ht="15.75" customHeight="1" x14ac:dyDescent="0.25">
      <c r="A80" s="29">
        <f>A62</f>
        <v>1</v>
      </c>
      <c r="B80" s="30">
        <f>B62</f>
        <v>4</v>
      </c>
      <c r="C80" s="61" t="s">
        <v>4</v>
      </c>
      <c r="D80" s="62"/>
      <c r="E80" s="31"/>
      <c r="F80" s="32">
        <v>500</v>
      </c>
      <c r="G80" s="32">
        <f t="shared" ref="G80" si="31">G69+G79</f>
        <v>17.54</v>
      </c>
      <c r="H80" s="32">
        <f t="shared" ref="H80" si="32">H69+H79</f>
        <v>21.349999999999998</v>
      </c>
      <c r="I80" s="32">
        <f t="shared" ref="I80" si="33">I69+I79</f>
        <v>69.069999999999993</v>
      </c>
      <c r="J80" s="32">
        <f t="shared" ref="J80:L80" si="34">J69+J79</f>
        <v>538.02</v>
      </c>
      <c r="K80" s="32"/>
      <c r="L80" s="32">
        <f t="shared" si="34"/>
        <v>89.72</v>
      </c>
    </row>
    <row r="81" spans="1:12" ht="14.4" x14ac:dyDescent="0.3">
      <c r="A81" s="20">
        <v>1</v>
      </c>
      <c r="B81" s="21">
        <v>5</v>
      </c>
      <c r="C81" s="22" t="s">
        <v>20</v>
      </c>
      <c r="D81" s="5" t="s">
        <v>21</v>
      </c>
      <c r="E81" s="39" t="s">
        <v>44</v>
      </c>
      <c r="F81" s="40">
        <v>200</v>
      </c>
      <c r="G81" s="40">
        <v>14.54</v>
      </c>
      <c r="H81" s="40">
        <v>15.46</v>
      </c>
      <c r="I81" s="40">
        <v>34.200000000000003</v>
      </c>
      <c r="J81" s="40">
        <v>334.41</v>
      </c>
      <c r="K81" s="41" t="s">
        <v>45</v>
      </c>
      <c r="L81" s="40">
        <v>48.72</v>
      </c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26.4" x14ac:dyDescent="0.3">
      <c r="A83" s="23"/>
      <c r="B83" s="15"/>
      <c r="C83" s="11"/>
      <c r="D83" s="7" t="s">
        <v>22</v>
      </c>
      <c r="E83" s="42" t="s">
        <v>52</v>
      </c>
      <c r="F83" s="43">
        <v>200</v>
      </c>
      <c r="G83" s="43">
        <v>0.3</v>
      </c>
      <c r="H83" s="43">
        <v>0</v>
      </c>
      <c r="I83" s="43">
        <v>10.58</v>
      </c>
      <c r="J83" s="43">
        <v>43.52</v>
      </c>
      <c r="K83" s="51" t="s">
        <v>48</v>
      </c>
      <c r="L83" s="43">
        <v>18</v>
      </c>
    </row>
    <row r="84" spans="1:12" ht="14.4" x14ac:dyDescent="0.3">
      <c r="A84" s="23"/>
      <c r="B84" s="15"/>
      <c r="C84" s="11"/>
      <c r="D84" s="7" t="s">
        <v>23</v>
      </c>
      <c r="E84" s="52" t="s">
        <v>79</v>
      </c>
      <c r="F84" s="43">
        <v>40</v>
      </c>
      <c r="G84" s="43">
        <v>3.16</v>
      </c>
      <c r="H84" s="43">
        <v>0.4</v>
      </c>
      <c r="I84" s="43">
        <v>19.32</v>
      </c>
      <c r="J84" s="43">
        <v>93.52</v>
      </c>
      <c r="K84" s="51" t="s">
        <v>58</v>
      </c>
      <c r="L84" s="43">
        <v>10</v>
      </c>
    </row>
    <row r="85" spans="1:12" ht="14.4" x14ac:dyDescent="0.3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 t="s">
        <v>26</v>
      </c>
      <c r="E86" s="42" t="s">
        <v>59</v>
      </c>
      <c r="F86" s="43">
        <v>60</v>
      </c>
      <c r="G86" s="43">
        <v>0.48</v>
      </c>
      <c r="H86" s="43">
        <v>0.06</v>
      </c>
      <c r="I86" s="43">
        <v>1.02</v>
      </c>
      <c r="J86" s="43">
        <v>6</v>
      </c>
      <c r="K86" s="51" t="s">
        <v>51</v>
      </c>
      <c r="L86" s="43">
        <v>13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33</v>
      </c>
      <c r="E88" s="9"/>
      <c r="F88" s="19">
        <f>SUM(F81:F87)</f>
        <v>500</v>
      </c>
      <c r="G88" s="19">
        <f t="shared" ref="G88" si="35">SUM(G81:G87)</f>
        <v>18.48</v>
      </c>
      <c r="H88" s="19">
        <v>15.96</v>
      </c>
      <c r="I88" s="19">
        <v>65.8</v>
      </c>
      <c r="J88" s="19">
        <v>481.45</v>
      </c>
      <c r="K88" s="25"/>
      <c r="L88" s="19">
        <f t="shared" ref="L88" si="36">SUM(L81:L87)</f>
        <v>89.72</v>
      </c>
    </row>
    <row r="89" spans="1:12" ht="14.4" x14ac:dyDescent="0.3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37">SUM(G89:G97)</f>
        <v>0</v>
      </c>
      <c r="H98" s="19">
        <f t="shared" ref="H98" si="38">SUM(H89:H97)</f>
        <v>0</v>
      </c>
      <c r="I98" s="19">
        <f t="shared" ref="I98" si="39">SUM(I89:I97)</f>
        <v>0</v>
      </c>
      <c r="J98" s="19">
        <f t="shared" ref="J98:L98" si="40">SUM(J89:J97)</f>
        <v>0</v>
      </c>
      <c r="K98" s="25"/>
      <c r="L98" s="19">
        <f t="shared" si="40"/>
        <v>0</v>
      </c>
    </row>
    <row r="99" spans="1:12" ht="15.75" customHeight="1" x14ac:dyDescent="0.25">
      <c r="A99" s="29">
        <f>A81</f>
        <v>1</v>
      </c>
      <c r="B99" s="30">
        <f>B81</f>
        <v>5</v>
      </c>
      <c r="C99" s="61" t="s">
        <v>4</v>
      </c>
      <c r="D99" s="62"/>
      <c r="E99" s="31"/>
      <c r="F99" s="32">
        <v>514</v>
      </c>
      <c r="G99" s="32">
        <f t="shared" ref="G99" si="41">G88+G98</f>
        <v>18.48</v>
      </c>
      <c r="H99" s="32">
        <v>16</v>
      </c>
      <c r="I99" s="32">
        <v>66</v>
      </c>
      <c r="J99" s="32">
        <v>481</v>
      </c>
      <c r="K99" s="32"/>
      <c r="L99" s="32">
        <f t="shared" ref="L99" si="42">L88+L98</f>
        <v>89.72</v>
      </c>
    </row>
    <row r="100" spans="1:12" ht="26.4" x14ac:dyDescent="0.3">
      <c r="A100" s="20">
        <v>2</v>
      </c>
      <c r="B100" s="21">
        <v>1</v>
      </c>
      <c r="C100" s="22" t="s">
        <v>20</v>
      </c>
      <c r="D100" s="5" t="s">
        <v>21</v>
      </c>
      <c r="E100" s="39" t="s">
        <v>60</v>
      </c>
      <c r="F100" s="40">
        <v>220</v>
      </c>
      <c r="G100" s="40">
        <v>5.71</v>
      </c>
      <c r="H100" s="40">
        <v>5.8</v>
      </c>
      <c r="I100" s="40">
        <v>43.46</v>
      </c>
      <c r="J100" s="40">
        <v>248.88</v>
      </c>
      <c r="K100" s="41" t="s">
        <v>61</v>
      </c>
      <c r="L100" s="55">
        <v>34</v>
      </c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39.6" x14ac:dyDescent="0.3">
      <c r="A102" s="23"/>
      <c r="B102" s="15"/>
      <c r="C102" s="11"/>
      <c r="D102" s="7" t="s">
        <v>22</v>
      </c>
      <c r="E102" s="42" t="s">
        <v>86</v>
      </c>
      <c r="F102" s="43">
        <v>200</v>
      </c>
      <c r="G102" s="43">
        <v>3.8</v>
      </c>
      <c r="H102" s="43">
        <v>2.9</v>
      </c>
      <c r="I102" s="43">
        <v>11.3</v>
      </c>
      <c r="J102" s="43">
        <v>86.5</v>
      </c>
      <c r="K102" s="51" t="s">
        <v>49</v>
      </c>
      <c r="L102" s="43">
        <v>20</v>
      </c>
    </row>
    <row r="103" spans="1:12" ht="39.6" x14ac:dyDescent="0.3">
      <c r="A103" s="23"/>
      <c r="B103" s="15"/>
      <c r="C103" s="11"/>
      <c r="D103" s="7" t="s">
        <v>23</v>
      </c>
      <c r="E103" s="42" t="s">
        <v>85</v>
      </c>
      <c r="F103" s="43">
        <v>80</v>
      </c>
      <c r="G103" s="56">
        <v>6.01</v>
      </c>
      <c r="H103" s="43">
        <v>5.18</v>
      </c>
      <c r="I103" s="43">
        <v>32.340000000000003</v>
      </c>
      <c r="J103" s="43">
        <v>201.1</v>
      </c>
      <c r="K103" s="44" t="s">
        <v>50</v>
      </c>
      <c r="L103" s="43">
        <v>35.72</v>
      </c>
    </row>
    <row r="104" spans="1:12" ht="14.4" x14ac:dyDescent="0.3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33</v>
      </c>
      <c r="E107" s="9"/>
      <c r="F107" s="19">
        <f>SUM(F100:F106)</f>
        <v>500</v>
      </c>
      <c r="G107" s="19">
        <v>16.78</v>
      </c>
      <c r="H107" s="19">
        <v>14.98</v>
      </c>
      <c r="I107" s="19">
        <v>98.27</v>
      </c>
      <c r="J107" s="19">
        <v>598.70000000000005</v>
      </c>
      <c r="K107" s="25"/>
      <c r="L107" s="19">
        <f t="shared" ref="L107" si="43">SUM(L100:L106)</f>
        <v>89.72</v>
      </c>
    </row>
    <row r="108" spans="1:12" ht="14.4" x14ac:dyDescent="0.3">
      <c r="A108" s="26">
        <f>A100</f>
        <v>2</v>
      </c>
      <c r="B108" s="13">
        <f>B100</f>
        <v>1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44">SUM(G108:G116)</f>
        <v>0</v>
      </c>
      <c r="H117" s="19">
        <f t="shared" si="44"/>
        <v>0</v>
      </c>
      <c r="I117" s="19">
        <f t="shared" si="44"/>
        <v>0</v>
      </c>
      <c r="J117" s="19">
        <f t="shared" si="44"/>
        <v>0</v>
      </c>
      <c r="K117" s="25"/>
      <c r="L117" s="19">
        <f t="shared" ref="L117" si="45">SUM(L108:L116)</f>
        <v>0</v>
      </c>
    </row>
    <row r="118" spans="1:12" ht="14.4" x14ac:dyDescent="0.25">
      <c r="A118" s="29">
        <f>A100</f>
        <v>2</v>
      </c>
      <c r="B118" s="30">
        <f>B100</f>
        <v>1</v>
      </c>
      <c r="C118" s="61" t="s">
        <v>4</v>
      </c>
      <c r="D118" s="62"/>
      <c r="E118" s="31"/>
      <c r="F118" s="32">
        <f>F107+F117</f>
        <v>500</v>
      </c>
      <c r="G118" s="32">
        <v>17</v>
      </c>
      <c r="H118" s="32">
        <v>15</v>
      </c>
      <c r="I118" s="32">
        <v>98</v>
      </c>
      <c r="J118" s="32">
        <v>599</v>
      </c>
      <c r="K118" s="32"/>
      <c r="L118" s="32">
        <f t="shared" ref="L118" si="46">L107+L117</f>
        <v>89.72</v>
      </c>
    </row>
    <row r="119" spans="1:12" ht="39.6" x14ac:dyDescent="0.3">
      <c r="A119" s="14">
        <v>2</v>
      </c>
      <c r="B119" s="15">
        <v>2</v>
      </c>
      <c r="C119" s="22" t="s">
        <v>20</v>
      </c>
      <c r="D119" s="5" t="s">
        <v>21</v>
      </c>
      <c r="E119" s="53" t="s">
        <v>62</v>
      </c>
      <c r="F119" s="40">
        <v>250</v>
      </c>
      <c r="G119" s="40">
        <v>17.399999999999999</v>
      </c>
      <c r="H119" s="40">
        <v>14</v>
      </c>
      <c r="I119" s="40">
        <v>45.3</v>
      </c>
      <c r="J119" s="40">
        <v>376.8</v>
      </c>
      <c r="K119" s="54" t="s">
        <v>63</v>
      </c>
      <c r="L119" s="40">
        <v>61.72</v>
      </c>
    </row>
    <row r="120" spans="1:12" ht="14.4" x14ac:dyDescent="0.3">
      <c r="A120" s="14"/>
      <c r="B120" s="15"/>
      <c r="C120" s="11"/>
      <c r="D120" s="6" t="s">
        <v>28</v>
      </c>
      <c r="E120" s="52"/>
      <c r="F120" s="43"/>
      <c r="G120" s="43"/>
      <c r="H120" s="43"/>
      <c r="I120" s="43"/>
      <c r="J120" s="43"/>
      <c r="K120" s="51"/>
      <c r="L120" s="43"/>
    </row>
    <row r="121" spans="1:12" ht="26.4" x14ac:dyDescent="0.3">
      <c r="A121" s="14"/>
      <c r="B121" s="15"/>
      <c r="C121" s="11"/>
      <c r="D121" s="7" t="s">
        <v>22</v>
      </c>
      <c r="E121" s="42" t="s">
        <v>87</v>
      </c>
      <c r="F121" s="43">
        <v>207</v>
      </c>
      <c r="G121" s="43">
        <v>0.3</v>
      </c>
      <c r="H121" s="43">
        <v>0</v>
      </c>
      <c r="I121" s="43">
        <v>10.58</v>
      </c>
      <c r="J121" s="43">
        <v>43.52</v>
      </c>
      <c r="K121" s="51" t="s">
        <v>48</v>
      </c>
      <c r="L121" s="43">
        <v>18</v>
      </c>
    </row>
    <row r="122" spans="1:12" ht="14.4" x14ac:dyDescent="0.3">
      <c r="A122" s="14"/>
      <c r="B122" s="15"/>
      <c r="C122" s="11"/>
      <c r="D122" s="7" t="s">
        <v>23</v>
      </c>
      <c r="E122" s="42" t="s">
        <v>79</v>
      </c>
      <c r="F122" s="43">
        <v>45</v>
      </c>
      <c r="G122" s="43">
        <v>2.1</v>
      </c>
      <c r="H122" s="43">
        <v>0.3</v>
      </c>
      <c r="I122" s="43">
        <v>14.49</v>
      </c>
      <c r="J122" s="43">
        <v>70.14</v>
      </c>
      <c r="K122" s="51" t="s">
        <v>58</v>
      </c>
      <c r="L122" s="43">
        <v>10</v>
      </c>
    </row>
    <row r="123" spans="1:12" ht="14.4" x14ac:dyDescent="0.3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6"/>
      <c r="B125" s="17"/>
      <c r="C125" s="8"/>
      <c r="D125" s="18" t="s">
        <v>33</v>
      </c>
      <c r="E125" s="9"/>
      <c r="F125" s="19">
        <f>SUM(F119:F124)</f>
        <v>502</v>
      </c>
      <c r="G125" s="19">
        <v>20.58</v>
      </c>
      <c r="H125" s="19">
        <v>17</v>
      </c>
      <c r="I125" s="19">
        <v>74.989999999999995</v>
      </c>
      <c r="J125" s="19">
        <v>536.05999999999995</v>
      </c>
      <c r="K125" s="25"/>
      <c r="L125" s="19">
        <f>SUM(L119:L124)</f>
        <v>89.72</v>
      </c>
    </row>
    <row r="126" spans="1:12" ht="14.4" x14ac:dyDescent="0.3">
      <c r="A126" s="13">
        <f>A119</f>
        <v>2</v>
      </c>
      <c r="B126" s="13">
        <f>B119</f>
        <v>2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47">SUM(G126:G134)</f>
        <v>0</v>
      </c>
      <c r="H135" s="19">
        <f t="shared" si="47"/>
        <v>0</v>
      </c>
      <c r="I135" s="19">
        <f t="shared" si="47"/>
        <v>0</v>
      </c>
      <c r="J135" s="19">
        <f t="shared" si="47"/>
        <v>0</v>
      </c>
      <c r="K135" s="25"/>
      <c r="L135" s="19">
        <f t="shared" ref="L135" si="48">SUM(L126:L134)</f>
        <v>0</v>
      </c>
    </row>
    <row r="136" spans="1:12" ht="14.4" x14ac:dyDescent="0.25">
      <c r="A136" s="33">
        <f>A119</f>
        <v>2</v>
      </c>
      <c r="B136" s="33">
        <f>B119</f>
        <v>2</v>
      </c>
      <c r="C136" s="61" t="s">
        <v>4</v>
      </c>
      <c r="D136" s="62"/>
      <c r="E136" s="31"/>
      <c r="F136" s="32">
        <f>F125+F135</f>
        <v>502</v>
      </c>
      <c r="G136" s="32">
        <v>21</v>
      </c>
      <c r="H136" s="32">
        <f t="shared" ref="H136" si="49">H125+H135</f>
        <v>17</v>
      </c>
      <c r="I136" s="32">
        <v>75</v>
      </c>
      <c r="J136" s="32">
        <f t="shared" ref="J136:L136" si="50">J125+J135</f>
        <v>536.05999999999995</v>
      </c>
      <c r="K136" s="32"/>
      <c r="L136" s="32">
        <f t="shared" si="50"/>
        <v>89.72</v>
      </c>
    </row>
    <row r="137" spans="1:12" ht="14.4" x14ac:dyDescent="0.3">
      <c r="A137" s="20">
        <v>2</v>
      </c>
      <c r="B137" s="21">
        <v>3</v>
      </c>
      <c r="C137" s="22" t="s">
        <v>20</v>
      </c>
      <c r="D137" s="5" t="s">
        <v>21</v>
      </c>
      <c r="E137" s="53" t="s">
        <v>64</v>
      </c>
      <c r="F137" s="40">
        <v>230</v>
      </c>
      <c r="G137" s="40">
        <v>7.09</v>
      </c>
      <c r="H137" s="40">
        <v>10.65</v>
      </c>
      <c r="I137" s="40">
        <v>40.090000000000003</v>
      </c>
      <c r="J137" s="40">
        <v>285.33</v>
      </c>
      <c r="K137" s="54" t="s">
        <v>46</v>
      </c>
      <c r="L137" s="40">
        <v>29.72</v>
      </c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39.6" x14ac:dyDescent="0.3">
      <c r="A139" s="23"/>
      <c r="B139" s="15"/>
      <c r="C139" s="11"/>
      <c r="D139" s="7" t="s">
        <v>22</v>
      </c>
      <c r="E139" s="42" t="s">
        <v>83</v>
      </c>
      <c r="F139" s="43">
        <v>200</v>
      </c>
      <c r="G139" s="43">
        <v>3.6</v>
      </c>
      <c r="H139" s="43">
        <v>3.6</v>
      </c>
      <c r="I139" s="43">
        <v>12.6</v>
      </c>
      <c r="J139" s="43">
        <v>100.4</v>
      </c>
      <c r="K139" s="51" t="s">
        <v>75</v>
      </c>
      <c r="L139" s="43">
        <v>20</v>
      </c>
    </row>
    <row r="140" spans="1:12" ht="15.75" customHeight="1" x14ac:dyDescent="0.3">
      <c r="A140" s="23"/>
      <c r="B140" s="15"/>
      <c r="C140" s="11"/>
      <c r="D140" s="7" t="s">
        <v>23</v>
      </c>
      <c r="E140" s="42" t="s">
        <v>88</v>
      </c>
      <c r="F140" s="43">
        <v>70</v>
      </c>
      <c r="G140" s="43">
        <v>3.56</v>
      </c>
      <c r="H140" s="43">
        <v>0.8</v>
      </c>
      <c r="I140" s="43">
        <v>29.12</v>
      </c>
      <c r="J140" s="43">
        <v>140.52000000000001</v>
      </c>
      <c r="K140" s="51" t="s">
        <v>47</v>
      </c>
      <c r="L140" s="43">
        <v>40</v>
      </c>
    </row>
    <row r="141" spans="1:12" ht="14.4" x14ac:dyDescent="0.3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6" t="s">
        <v>26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4"/>
      <c r="B144" s="17"/>
      <c r="C144" s="8"/>
      <c r="D144" s="18" t="s">
        <v>33</v>
      </c>
      <c r="E144" s="9"/>
      <c r="F144" s="19">
        <f>SUM(F137:F143)</f>
        <v>500</v>
      </c>
      <c r="G144" s="19">
        <f t="shared" ref="G144:J144" si="51">SUM(G137:G143)</f>
        <v>14.25</v>
      </c>
      <c r="H144" s="19">
        <f t="shared" si="51"/>
        <v>15.05</v>
      </c>
      <c r="I144" s="19">
        <f t="shared" si="51"/>
        <v>81.81</v>
      </c>
      <c r="J144" s="19">
        <f t="shared" si="51"/>
        <v>526.25</v>
      </c>
      <c r="K144" s="25"/>
      <c r="L144" s="19">
        <f t="shared" ref="L144" si="52">SUM(L137:L143)</f>
        <v>89.72</v>
      </c>
    </row>
    <row r="145" spans="1:12" ht="14.4" x14ac:dyDescent="0.3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53">SUM(G145:G153)</f>
        <v>0</v>
      </c>
      <c r="H154" s="19">
        <f t="shared" si="53"/>
        <v>0</v>
      </c>
      <c r="I154" s="19">
        <f t="shared" si="53"/>
        <v>0</v>
      </c>
      <c r="J154" s="19">
        <f t="shared" si="53"/>
        <v>0</v>
      </c>
      <c r="K154" s="25"/>
      <c r="L154" s="19">
        <f t="shared" ref="L154" si="54">SUM(L145:L153)</f>
        <v>0</v>
      </c>
    </row>
    <row r="155" spans="1:12" ht="14.4" x14ac:dyDescent="0.25">
      <c r="A155" s="29">
        <f>A137</f>
        <v>2</v>
      </c>
      <c r="B155" s="30">
        <f>B137</f>
        <v>3</v>
      </c>
      <c r="C155" s="61" t="s">
        <v>4</v>
      </c>
      <c r="D155" s="62"/>
      <c r="E155" s="31"/>
      <c r="F155" s="32">
        <f>F144+F154</f>
        <v>500</v>
      </c>
      <c r="G155" s="32">
        <v>14</v>
      </c>
      <c r="H155" s="32">
        <v>15</v>
      </c>
      <c r="I155" s="32">
        <v>82</v>
      </c>
      <c r="J155" s="32">
        <v>526</v>
      </c>
      <c r="K155" s="32"/>
      <c r="L155" s="32">
        <f t="shared" ref="J155:L155" si="55">L144+L154</f>
        <v>89.72</v>
      </c>
    </row>
    <row r="156" spans="1:12" ht="39.6" x14ac:dyDescent="0.3">
      <c r="A156" s="20">
        <v>2</v>
      </c>
      <c r="B156" s="21">
        <v>4</v>
      </c>
      <c r="C156" s="22" t="s">
        <v>20</v>
      </c>
      <c r="D156" s="5" t="s">
        <v>21</v>
      </c>
      <c r="E156" s="39" t="s">
        <v>66</v>
      </c>
      <c r="F156" s="40">
        <v>240</v>
      </c>
      <c r="G156" s="40">
        <v>16.34</v>
      </c>
      <c r="H156" s="40">
        <v>16.45</v>
      </c>
      <c r="I156" s="40">
        <v>44.29</v>
      </c>
      <c r="J156" s="40">
        <v>390.37</v>
      </c>
      <c r="K156" s="41" t="s">
        <v>67</v>
      </c>
      <c r="L156" s="40">
        <v>52.72</v>
      </c>
    </row>
    <row r="157" spans="1:12" ht="14.4" x14ac:dyDescent="0.3">
      <c r="A157" s="23"/>
      <c r="B157" s="15"/>
      <c r="C157" s="11"/>
      <c r="D157" s="6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39.6" x14ac:dyDescent="0.3">
      <c r="A158" s="23"/>
      <c r="B158" s="15"/>
      <c r="C158" s="11"/>
      <c r="D158" s="7" t="s">
        <v>22</v>
      </c>
      <c r="E158" s="42" t="s">
        <v>56</v>
      </c>
      <c r="F158" s="43">
        <v>200</v>
      </c>
      <c r="G158" s="43">
        <v>0.16</v>
      </c>
      <c r="H158" s="43">
        <v>0.08</v>
      </c>
      <c r="I158" s="43">
        <v>7.18</v>
      </c>
      <c r="J158" s="43">
        <v>30.08</v>
      </c>
      <c r="K158" s="51" t="s">
        <v>57</v>
      </c>
      <c r="L158" s="43">
        <v>20</v>
      </c>
    </row>
    <row r="159" spans="1:12" ht="14.4" x14ac:dyDescent="0.3">
      <c r="A159" s="23"/>
      <c r="B159" s="15"/>
      <c r="C159" s="11"/>
      <c r="D159" s="7" t="s">
        <v>23</v>
      </c>
      <c r="E159" s="42" t="s">
        <v>79</v>
      </c>
      <c r="F159" s="43">
        <v>30</v>
      </c>
      <c r="G159" s="43">
        <v>2.1</v>
      </c>
      <c r="H159" s="43">
        <v>0.3</v>
      </c>
      <c r="I159" s="43">
        <v>14.49</v>
      </c>
      <c r="J159" s="43">
        <v>70.14</v>
      </c>
      <c r="K159" s="44" t="s">
        <v>42</v>
      </c>
      <c r="L159" s="43">
        <v>5</v>
      </c>
    </row>
    <row r="160" spans="1:12" ht="14.4" x14ac:dyDescent="0.3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 t="s">
        <v>26</v>
      </c>
      <c r="E161" s="52" t="s">
        <v>65</v>
      </c>
      <c r="F161" s="43">
        <v>60</v>
      </c>
      <c r="G161" s="43">
        <v>1.62</v>
      </c>
      <c r="H161" s="43">
        <v>2.82</v>
      </c>
      <c r="I161" s="43">
        <v>8.7200000000000006</v>
      </c>
      <c r="J161" s="43">
        <v>66.989999999999995</v>
      </c>
      <c r="K161" s="44" t="s">
        <v>43</v>
      </c>
      <c r="L161" s="43">
        <v>12</v>
      </c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4"/>
      <c r="B163" s="17"/>
      <c r="C163" s="8"/>
      <c r="D163" s="18" t="s">
        <v>33</v>
      </c>
      <c r="E163" s="9"/>
      <c r="F163" s="19">
        <f>SUM(F156:F162)</f>
        <v>530</v>
      </c>
      <c r="G163" s="19">
        <v>21.71</v>
      </c>
      <c r="H163" s="19">
        <v>21.93</v>
      </c>
      <c r="I163" s="19">
        <v>90.29</v>
      </c>
      <c r="J163" s="19">
        <v>649.25</v>
      </c>
      <c r="K163" s="25"/>
      <c r="L163" s="19">
        <f t="shared" ref="L163" si="56">SUM(L156:L162)</f>
        <v>89.72</v>
      </c>
    </row>
    <row r="164" spans="1:12" ht="14.4" x14ac:dyDescent="0.3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57">SUM(G164:G172)</f>
        <v>0</v>
      </c>
      <c r="H173" s="19">
        <f t="shared" si="57"/>
        <v>0</v>
      </c>
      <c r="I173" s="19">
        <f t="shared" si="57"/>
        <v>0</v>
      </c>
      <c r="J173" s="19">
        <f t="shared" si="57"/>
        <v>0</v>
      </c>
      <c r="K173" s="25"/>
      <c r="L173" s="19">
        <f t="shared" ref="L173" si="58">SUM(L164:L172)</f>
        <v>0</v>
      </c>
    </row>
    <row r="174" spans="1:12" ht="14.4" x14ac:dyDescent="0.25">
      <c r="A174" s="29">
        <f>A156</f>
        <v>2</v>
      </c>
      <c r="B174" s="30">
        <f>B156</f>
        <v>4</v>
      </c>
      <c r="C174" s="61" t="s">
        <v>4</v>
      </c>
      <c r="D174" s="62"/>
      <c r="E174" s="31"/>
      <c r="F174" s="32">
        <f>F163+F173</f>
        <v>530</v>
      </c>
      <c r="G174" s="32">
        <v>22</v>
      </c>
      <c r="H174" s="32">
        <v>22</v>
      </c>
      <c r="I174" s="32">
        <v>90</v>
      </c>
      <c r="J174" s="32">
        <v>649</v>
      </c>
      <c r="K174" s="32"/>
      <c r="L174" s="32">
        <f t="shared" ref="L174" si="59">L163+L173</f>
        <v>89.72</v>
      </c>
    </row>
    <row r="175" spans="1:12" ht="39.6" x14ac:dyDescent="0.3">
      <c r="A175" s="20">
        <v>2</v>
      </c>
      <c r="B175" s="21">
        <v>5</v>
      </c>
      <c r="C175" s="22" t="s">
        <v>20</v>
      </c>
      <c r="D175" s="5" t="s">
        <v>21</v>
      </c>
      <c r="E175" s="39" t="s">
        <v>77</v>
      </c>
      <c r="F175" s="40">
        <v>260</v>
      </c>
      <c r="G175" s="40">
        <v>19.420000000000002</v>
      </c>
      <c r="H175" s="40">
        <v>15.1</v>
      </c>
      <c r="I175" s="40">
        <v>44.41</v>
      </c>
      <c r="J175" s="40">
        <v>391.16</v>
      </c>
      <c r="K175" s="41" t="s">
        <v>68</v>
      </c>
      <c r="L175" s="40">
        <v>61.72</v>
      </c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26.4" x14ac:dyDescent="0.3">
      <c r="A177" s="23"/>
      <c r="B177" s="15"/>
      <c r="C177" s="11"/>
      <c r="D177" s="7" t="s">
        <v>22</v>
      </c>
      <c r="E177" s="42" t="s">
        <v>52</v>
      </c>
      <c r="F177" s="43">
        <v>200</v>
      </c>
      <c r="G177" s="43">
        <v>0.3</v>
      </c>
      <c r="H177" s="43">
        <v>0</v>
      </c>
      <c r="I177" s="43">
        <v>10.58</v>
      </c>
      <c r="J177" s="43">
        <v>43.52</v>
      </c>
      <c r="K177" s="51" t="s">
        <v>48</v>
      </c>
      <c r="L177" s="43">
        <v>18</v>
      </c>
    </row>
    <row r="178" spans="1:12" ht="14.4" x14ac:dyDescent="0.3">
      <c r="A178" s="23"/>
      <c r="B178" s="15"/>
      <c r="C178" s="11"/>
      <c r="D178" s="7" t="s">
        <v>23</v>
      </c>
      <c r="E178" s="52" t="s">
        <v>78</v>
      </c>
      <c r="F178" s="43">
        <v>40</v>
      </c>
      <c r="G178" s="43">
        <v>2.1</v>
      </c>
      <c r="H178" s="43">
        <v>0.3</v>
      </c>
      <c r="I178" s="43">
        <v>14.49</v>
      </c>
      <c r="J178" s="43">
        <v>70.14</v>
      </c>
      <c r="K178" s="51" t="s">
        <v>58</v>
      </c>
      <c r="L178" s="43">
        <v>10</v>
      </c>
    </row>
    <row r="179" spans="1:12" ht="14.4" x14ac:dyDescent="0.3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33</v>
      </c>
      <c r="E181" s="9"/>
      <c r="F181" s="19">
        <f>SUM(F175:F180)</f>
        <v>500</v>
      </c>
      <c r="G181" s="19">
        <v>22.5</v>
      </c>
      <c r="H181" s="19">
        <v>18.100000000000001</v>
      </c>
      <c r="I181" s="19">
        <v>73.900000000000006</v>
      </c>
      <c r="J181" s="19">
        <v>549.32000000000005</v>
      </c>
      <c r="K181" s="25"/>
      <c r="L181" s="19">
        <f>SUM(L175:L180)</f>
        <v>89.72</v>
      </c>
    </row>
    <row r="182" spans="1:12" ht="14.4" x14ac:dyDescent="0.3">
      <c r="A182" s="26">
        <f>A175</f>
        <v>2</v>
      </c>
      <c r="B182" s="13">
        <f>B175</f>
        <v>5</v>
      </c>
      <c r="C182" s="10" t="s">
        <v>25</v>
      </c>
      <c r="D182" s="7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27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28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29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30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31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32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4"/>
      <c r="B191" s="17"/>
      <c r="C191" s="8"/>
      <c r="D191" s="18" t="s">
        <v>33</v>
      </c>
      <c r="E191" s="9"/>
      <c r="F191" s="19">
        <f>SUM(F182:F190)</f>
        <v>0</v>
      </c>
      <c r="G191" s="19">
        <f t="shared" ref="G191:J191" si="60">SUM(G182:G190)</f>
        <v>0</v>
      </c>
      <c r="H191" s="19">
        <f t="shared" si="60"/>
        <v>0</v>
      </c>
      <c r="I191" s="19">
        <f t="shared" si="60"/>
        <v>0</v>
      </c>
      <c r="J191" s="19">
        <f t="shared" si="60"/>
        <v>0</v>
      </c>
      <c r="K191" s="25"/>
      <c r="L191" s="19">
        <f t="shared" ref="L191" si="61">SUM(L182:L190)</f>
        <v>0</v>
      </c>
    </row>
    <row r="192" spans="1:12" ht="14.4" x14ac:dyDescent="0.25">
      <c r="A192" s="29">
        <f>A175</f>
        <v>2</v>
      </c>
      <c r="B192" s="30">
        <f>B175</f>
        <v>5</v>
      </c>
      <c r="C192" s="61" t="s">
        <v>4</v>
      </c>
      <c r="D192" s="62"/>
      <c r="E192" s="31"/>
      <c r="F192" s="32">
        <f>F181+F191</f>
        <v>500</v>
      </c>
      <c r="G192" s="32">
        <f t="shared" ref="G192" si="62">G181+G191</f>
        <v>22.5</v>
      </c>
      <c r="H192" s="32">
        <f t="shared" ref="H192" si="63">H181+H191</f>
        <v>18.100000000000001</v>
      </c>
      <c r="I192" s="32">
        <f t="shared" ref="I192" si="64">I181+I191</f>
        <v>73.900000000000006</v>
      </c>
      <c r="J192" s="32">
        <f t="shared" ref="J192:L192" si="65">J181+J191</f>
        <v>549.32000000000005</v>
      </c>
      <c r="K192" s="32"/>
      <c r="L192" s="32">
        <f t="shared" si="65"/>
        <v>89.72</v>
      </c>
    </row>
    <row r="193" spans="1:12" x14ac:dyDescent="0.25">
      <c r="A193" s="27"/>
      <c r="B193" s="28"/>
      <c r="C193" s="63" t="s">
        <v>5</v>
      </c>
      <c r="D193" s="63"/>
      <c r="E193" s="63"/>
      <c r="F193" s="34">
        <f>(F24+F42+F61+F80+F99+F118+F136+F155+F174+F192)/(IF(F24=0,0,1)+IF(F42=0,0,1)+IF(F61=0,0,1)+IF(F80=0,0,1)+IF(F99=0,0,1)+IF(F118=0,0,1)+IF(F136=0,0,1)+IF(F155=0,0,1)+IF(F174=0,0,1)+IF(F192=0,0,1))</f>
        <v>509.6</v>
      </c>
      <c r="G193" s="34">
        <f>(G24+G42+G61+G80+G99+G118+G136+G155+G174+G192)/(IF(G24=0,0,1)+IF(G42=0,0,1)+IF(G61=0,0,1)+IF(G80=0,0,1)+IF(G99=0,0,1)+IF(G118=0,0,1)+IF(G136=0,0,1)+IF(G155=0,0,1)+IF(G174=0,0,1)+IF(G192=0,0,1))</f>
        <v>18.72</v>
      </c>
      <c r="H193" s="34">
        <f>(H24+H42+H61+H80+H99+H118+H136+H155+H174+H192)/(IF(H24=0,0,1)+IF(H42=0,0,1)+IF(H61=0,0,1)+IF(H80=0,0,1)+IF(H99=0,0,1)+IF(H118=0,0,1)+IF(H136=0,0,1)+IF(H155=0,0,1)+IF(H174=0,0,1)+IF(H192=0,0,1))</f>
        <v>17.092999999999996</v>
      </c>
      <c r="I193" s="34">
        <f>(I24+I42+I61+I80+I99+I118+I136+I155+I174+I192)/(IF(I24=0,0,1)+IF(I42=0,0,1)+IF(I61=0,0,1)+IF(I80=0,0,1)+IF(I99=0,0,1)+IF(I118=0,0,1)+IF(I136=0,0,1)+IF(I155=0,0,1)+IF(I174=0,0,1)+IF(I192=0,0,1))</f>
        <v>79.635000000000005</v>
      </c>
      <c r="J193" s="34">
        <f>(J24+J42+J61+J80+J99+J118+J136+J155+J174+J192)/(IF(J24=0,0,1)+IF(J42=0,0,1)+IF(J61=0,0,1)+IF(J80=0,0,1)+IF(J99=0,0,1)+IF(J118=0,0,1)+IF(J136=0,0,1)+IF(J155=0,0,1)+IF(J174=0,0,1)+IF(J192=0,0,1))</f>
        <v>549.13099999999997</v>
      </c>
      <c r="K193" s="34"/>
      <c r="L193" s="34">
        <f>(L24+L42+L61+L80+L99+L118+L136+L155+L174+L192)/(IF(L24=0,0,1)+IF(L42=0,0,1)+IF(L61=0,0,1)+IF(L80=0,0,1)+IF(L99=0,0,1)+IF(L118=0,0,1)+IF(L136=0,0,1)+IF(L155=0,0,1)+IF(L174=0,0,1)+IF(L192=0,0,1))</f>
        <v>89.720000000000013</v>
      </c>
    </row>
  </sheetData>
  <mergeCells count="14">
    <mergeCell ref="C80:D80"/>
    <mergeCell ref="C99:D99"/>
    <mergeCell ref="C24:D24"/>
    <mergeCell ref="C193:E193"/>
    <mergeCell ref="C192:D192"/>
    <mergeCell ref="C118:D118"/>
    <mergeCell ref="C136:D136"/>
    <mergeCell ref="C155:D155"/>
    <mergeCell ref="C174:D174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Петрова</cp:lastModifiedBy>
  <dcterms:created xsi:type="dcterms:W3CDTF">2022-05-16T14:23:56Z</dcterms:created>
  <dcterms:modified xsi:type="dcterms:W3CDTF">2026-01-24T18:09:34Z</dcterms:modified>
</cp:coreProperties>
</file>